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D19" i="1"/>
  <c r="K17" i="1"/>
  <c r="I17" i="1"/>
  <c r="H17" i="1"/>
  <c r="G17" i="1"/>
  <c r="F17" i="1"/>
  <c r="E17" i="1"/>
  <c r="D17" i="1"/>
  <c r="K15" i="1"/>
  <c r="J15" i="1"/>
  <c r="H15" i="1"/>
  <c r="G15" i="1"/>
  <c r="F15" i="1"/>
  <c r="E15" i="1"/>
  <c r="D15" i="1"/>
  <c r="K13" i="1"/>
  <c r="J13" i="1"/>
  <c r="I13" i="1"/>
  <c r="G13" i="1"/>
  <c r="F13" i="1"/>
  <c r="E13" i="1"/>
  <c r="D13" i="1"/>
  <c r="K11" i="1"/>
  <c r="J11" i="1"/>
  <c r="I11" i="1"/>
  <c r="H11" i="1"/>
  <c r="F11" i="1"/>
  <c r="E11" i="1"/>
  <c r="D11" i="1"/>
  <c r="K9" i="1"/>
  <c r="J9" i="1"/>
  <c r="I9" i="1"/>
  <c r="H9" i="1"/>
  <c r="G9" i="1"/>
  <c r="E9" i="1"/>
  <c r="D9" i="1"/>
  <c r="K7" i="1"/>
  <c r="J7" i="1"/>
  <c r="I7" i="1"/>
  <c r="H7" i="1"/>
  <c r="G7" i="1"/>
  <c r="F7" i="1"/>
  <c r="D7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<sst xmlns="http://schemas.openxmlformats.org/spreadsheetml/2006/main" count="53" uniqueCount="47">
  <si>
    <t>Moeda</t>
  </si>
  <si>
    <t>Digite nas células</t>
  </si>
  <si>
    <t>Real</t>
  </si>
  <si>
    <t>Cruzeiro Real</t>
  </si>
  <si>
    <t>Cruzeiro</t>
  </si>
  <si>
    <t>Cruzado Novo</t>
  </si>
  <si>
    <t>Cruzado</t>
  </si>
  <si>
    <t>Cruzeiro Novo</t>
  </si>
  <si>
    <t>abaixo o valor da</t>
  </si>
  <si>
    <t>R$</t>
  </si>
  <si>
    <t>CR$</t>
  </si>
  <si>
    <t>Cr$</t>
  </si>
  <si>
    <t>NCz$</t>
  </si>
  <si>
    <t>Cz$</t>
  </si>
  <si>
    <t>NCr$</t>
  </si>
  <si>
    <t>moeda, da época,</t>
  </si>
  <si>
    <t>desde</t>
  </si>
  <si>
    <t>de 01/08/1993</t>
  </si>
  <si>
    <t>de 16/03/1990</t>
  </si>
  <si>
    <t>de 16/01/1989</t>
  </si>
  <si>
    <t>de 28/02/86</t>
  </si>
  <si>
    <t>de 15/05/70</t>
  </si>
  <si>
    <t>de 13/02/67</t>
  </si>
  <si>
    <t>de 01/11/42</t>
  </si>
  <si>
    <t>sem centavos.</t>
  </si>
  <si>
    <t>01/07/94</t>
  </si>
  <si>
    <t>a 30/06/94</t>
  </si>
  <si>
    <t>a 31/07/93</t>
  </si>
  <si>
    <t>a 15/03/90</t>
  </si>
  <si>
    <t>a 15/01/89</t>
  </si>
  <si>
    <t>a 27/02/86</t>
  </si>
  <si>
    <t>a 14/05/70</t>
  </si>
  <si>
    <t>a 12/02/67</t>
  </si>
  <si>
    <t>Real - R$</t>
  </si>
  <si>
    <t>desde 01/07/94</t>
  </si>
  <si>
    <t>Cruzeiro Real - CR$</t>
  </si>
  <si>
    <t>de 01/08/93 a 30/06/94</t>
  </si>
  <si>
    <t>Cruzeiro - Cr$</t>
  </si>
  <si>
    <t>de 16/03/90 a 31/07/93</t>
  </si>
  <si>
    <t>Cruzado Novo - NCz$</t>
  </si>
  <si>
    <t>de 16/01/89 a 15/03/90</t>
  </si>
  <si>
    <t>Cruzado - Cz$</t>
  </si>
  <si>
    <t>de 28/02/86 a 15/01/89</t>
  </si>
  <si>
    <t>de 15/05/70 a 27/02/86</t>
  </si>
  <si>
    <t>Cruzeiro Novo - NCr$</t>
  </si>
  <si>
    <t>de 13/02/67 a 14/05/70</t>
  </si>
  <si>
    <t>de 01/11/42 a 12/02/67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</si>
</sst>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0E+00"/>
    <numFmt numFmtId="169" formatCode="#,##0.00000"/>
  </numFmts>
  <fonts count="6" x14ac:knownFonts="1">
    <font>
      <sz val="10"/>
      <name val="Arial"/>
    </font>
    <font>
      <sz val="10"/>
      <name val="Arial"/>
      <family val="2"/>
    </font>
    <font>
      <b/>
      <sz val="8"/>
      <color indexed="13"/>
      <name val="Arial"/>
      <family val="2"/>
    </font>
    <font>
      <b/>
      <sz val="8"/>
      <color indexed="11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 applyAlignment="1" applyProtection="1"/>
    <xf numFmtId="0" fontId="3" fillId="2" borderId="1" xfId="0" applyNumberFormat="1" applyFont="1" applyFill="1" applyBorder="1" applyAlignment="1" applyProtection="1">
      <alignment horizontal="center"/>
    </xf>
    <xf numFmtId="0" fontId="4" fillId="3" borderId="1" xfId="0" applyNumberFormat="1" applyFont="1" applyFill="1" applyBorder="1" applyAlignment="1" applyProtection="1">
      <alignment horizontal="center"/>
    </xf>
    <xf numFmtId="0" fontId="4" fillId="4" borderId="1" xfId="0" applyNumberFormat="1" applyFont="1" applyFill="1" applyBorder="1" applyAlignment="1" applyProtection="1">
      <alignment horizontal="center"/>
    </xf>
    <xf numFmtId="0" fontId="4" fillId="5" borderId="1" xfId="0" applyNumberFormat="1" applyFont="1" applyFill="1" applyBorder="1" applyAlignment="1" applyProtection="1">
      <alignment horizontal="center"/>
    </xf>
    <xf numFmtId="0" fontId="4" fillId="6" borderId="1" xfId="0" applyNumberFormat="1" applyFont="1" applyFill="1" applyBorder="1" applyAlignment="1" applyProtection="1">
      <alignment horizontal="center"/>
    </xf>
    <xf numFmtId="0" fontId="4" fillId="7" borderId="1" xfId="0" applyNumberFormat="1" applyFont="1" applyFill="1" applyBorder="1" applyAlignment="1" applyProtection="1">
      <alignment horizontal="center"/>
    </xf>
    <xf numFmtId="0" fontId="4" fillId="8" borderId="1" xfId="0" applyNumberFormat="1" applyFont="1" applyFill="1" applyBorder="1" applyAlignment="1" applyProtection="1">
      <alignment horizontal="center"/>
    </xf>
    <xf numFmtId="0" fontId="4" fillId="9" borderId="1" xfId="0" applyNumberFormat="1" applyFont="1" applyFill="1" applyBorder="1" applyAlignment="1" applyProtection="1">
      <alignment horizontal="center"/>
    </xf>
    <xf numFmtId="0" fontId="4" fillId="10" borderId="2" xfId="0" applyNumberFormat="1" applyFont="1" applyFill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center"/>
    </xf>
    <xf numFmtId="0" fontId="4" fillId="3" borderId="3" xfId="0" applyNumberFormat="1" applyFont="1" applyFill="1" applyBorder="1" applyAlignment="1" applyProtection="1">
      <alignment horizontal="center"/>
    </xf>
    <xf numFmtId="0" fontId="4" fillId="4" borderId="3" xfId="0" applyNumberFormat="1" applyFont="1" applyFill="1" applyBorder="1" applyAlignment="1" applyProtection="1">
      <alignment horizontal="center"/>
    </xf>
    <xf numFmtId="0" fontId="4" fillId="5" borderId="3" xfId="0" applyNumberFormat="1" applyFont="1" applyFill="1" applyBorder="1" applyAlignment="1" applyProtection="1">
      <alignment horizontal="center"/>
    </xf>
    <xf numFmtId="0" fontId="4" fillId="6" borderId="3" xfId="0" applyNumberFormat="1" applyFont="1" applyFill="1" applyBorder="1" applyAlignment="1" applyProtection="1">
      <alignment horizontal="center"/>
    </xf>
    <xf numFmtId="0" fontId="4" fillId="7" borderId="3" xfId="0" applyNumberFormat="1" applyFont="1" applyFill="1" applyBorder="1" applyAlignment="1" applyProtection="1">
      <alignment horizontal="center"/>
    </xf>
    <xf numFmtId="0" fontId="4" fillId="8" borderId="3" xfId="0" applyNumberFormat="1" applyFont="1" applyFill="1" applyBorder="1" applyAlignment="1" applyProtection="1">
      <alignment horizontal="center"/>
    </xf>
    <xf numFmtId="0" fontId="4" fillId="9" borderId="3" xfId="0" applyNumberFormat="1" applyFont="1" applyFill="1" applyBorder="1" applyAlignment="1" applyProtection="1">
      <alignment horizontal="center"/>
    </xf>
    <xf numFmtId="0" fontId="4" fillId="10" borderId="4" xfId="0" applyNumberFormat="1" applyFont="1" applyFill="1" applyBorder="1" applyAlignment="1" applyProtection="1">
      <alignment horizontal="center"/>
    </xf>
    <xf numFmtId="0" fontId="3" fillId="2" borderId="5" xfId="0" applyNumberFormat="1" applyFont="1" applyFill="1" applyBorder="1" applyAlignment="1" applyProtection="1">
      <alignment horizontal="center"/>
    </xf>
    <xf numFmtId="0" fontId="4" fillId="4" borderId="5" xfId="0" applyNumberFormat="1" applyFont="1" applyFill="1" applyBorder="1" applyAlignment="1" applyProtection="1">
      <alignment horizontal="center"/>
    </xf>
    <xf numFmtId="0" fontId="4" fillId="5" borderId="5" xfId="0" applyNumberFormat="1" applyFont="1" applyFill="1" applyBorder="1" applyAlignment="1" applyProtection="1">
      <alignment horizontal="center"/>
    </xf>
    <xf numFmtId="0" fontId="4" fillId="6" borderId="5" xfId="0" applyNumberFormat="1" applyFont="1" applyFill="1" applyBorder="1" applyAlignment="1" applyProtection="1">
      <alignment horizontal="center"/>
    </xf>
    <xf numFmtId="0" fontId="4" fillId="7" borderId="5" xfId="0" applyNumberFormat="1" applyFont="1" applyFill="1" applyBorder="1" applyAlignment="1" applyProtection="1">
      <alignment horizontal="center"/>
    </xf>
    <xf numFmtId="0" fontId="4" fillId="8" borderId="5" xfId="0" applyNumberFormat="1" applyFont="1" applyFill="1" applyBorder="1" applyAlignment="1" applyProtection="1">
      <alignment horizontal="center"/>
    </xf>
    <xf numFmtId="0" fontId="4" fillId="9" borderId="5" xfId="0" applyNumberFormat="1" applyFont="1" applyFill="1" applyBorder="1" applyAlignment="1" applyProtection="1">
      <alignment horizontal="center"/>
    </xf>
    <xf numFmtId="0" fontId="4" fillId="10" borderId="6" xfId="0" applyNumberFormat="1" applyFont="1" applyFill="1" applyBorder="1" applyAlignment="1" applyProtection="1">
      <alignment horizontal="center"/>
    </xf>
    <xf numFmtId="168" fontId="2" fillId="11" borderId="12" xfId="0" applyNumberFormat="1" applyFont="1" applyFill="1" applyBorder="1" applyAlignment="1" applyProtection="1">
      <alignment horizontal="right" vertical="center"/>
    </xf>
    <xf numFmtId="168" fontId="2" fillId="11" borderId="18" xfId="0" applyNumberFormat="1" applyFont="1" applyFill="1" applyBorder="1" applyAlignment="1" applyProtection="1">
      <alignment horizontal="right" vertical="center"/>
    </xf>
    <xf numFmtId="4" fontId="5" fillId="10" borderId="16" xfId="0" applyNumberFormat="1" applyFont="1" applyFill="1" applyBorder="1" applyAlignment="1" applyProtection="1">
      <alignment horizontal="right" vertical="center"/>
    </xf>
    <xf numFmtId="4" fontId="5" fillId="10" borderId="19" xfId="0" applyNumberFormat="1" applyFont="1" applyFill="1" applyBorder="1" applyAlignment="1" applyProtection="1">
      <alignment horizontal="right" vertical="center"/>
    </xf>
    <xf numFmtId="0" fontId="4" fillId="10" borderId="20" xfId="0" applyNumberFormat="1" applyFont="1" applyFill="1" applyBorder="1" applyAlignment="1" applyProtection="1">
      <alignment horizontal="center" vertical="center"/>
    </xf>
    <xf numFmtId="0" fontId="4" fillId="10" borderId="21" xfId="0" applyNumberFormat="1" applyFont="1" applyFill="1" applyBorder="1" applyAlignment="1" applyProtection="1">
      <alignment horizontal="center" vertical="center"/>
    </xf>
    <xf numFmtId="168" fontId="2" fillId="11" borderId="14" xfId="0" applyNumberFormat="1" applyFont="1" applyFill="1" applyBorder="1" applyAlignment="1" applyProtection="1">
      <alignment horizontal="right" vertical="center"/>
    </xf>
    <xf numFmtId="0" fontId="4" fillId="10" borderId="10" xfId="0" applyNumberFormat="1" applyFont="1" applyFill="1" applyBorder="1" applyAlignment="1" applyProtection="1">
      <alignment horizontal="center" vertical="center"/>
    </xf>
    <xf numFmtId="0" fontId="4" fillId="10" borderId="11" xfId="0" applyNumberFormat="1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right" vertical="center"/>
      <protection locked="0"/>
    </xf>
    <xf numFmtId="3" fontId="3" fillId="12" borderId="18" xfId="0" applyNumberFormat="1" applyFont="1" applyFill="1" applyBorder="1" applyAlignment="1" applyProtection="1">
      <alignment horizontal="right" vertical="center"/>
      <protection locked="0"/>
    </xf>
    <xf numFmtId="169" fontId="2" fillId="11" borderId="14" xfId="0" applyNumberFormat="1" applyFont="1" applyFill="1" applyBorder="1" applyAlignment="1" applyProtection="1">
      <alignment horizontal="right" vertical="center"/>
    </xf>
    <xf numFmtId="169" fontId="2" fillId="11" borderId="18" xfId="0" applyNumberFormat="1" applyFont="1" applyFill="1" applyBorder="1" applyAlignment="1" applyProtection="1">
      <alignment horizontal="right" vertical="center"/>
    </xf>
    <xf numFmtId="4" fontId="5" fillId="9" borderId="12" xfId="0" applyNumberFormat="1" applyFont="1" applyFill="1" applyBorder="1" applyAlignment="1" applyProtection="1">
      <alignment horizontal="right" vertical="center"/>
    </xf>
    <xf numFmtId="4" fontId="5" fillId="9" borderId="13" xfId="0" applyNumberFormat="1" applyFont="1" applyFill="1" applyBorder="1" applyAlignment="1" applyProtection="1">
      <alignment horizontal="right" vertical="center"/>
    </xf>
    <xf numFmtId="168" fontId="2" fillId="11" borderId="15" xfId="0" applyNumberFormat="1" applyFont="1" applyFill="1" applyBorder="1" applyAlignment="1" applyProtection="1">
      <alignment horizontal="right" vertical="center"/>
    </xf>
    <xf numFmtId="168" fontId="2" fillId="11" borderId="17" xfId="0" applyNumberFormat="1" applyFont="1" applyFill="1" applyBorder="1" applyAlignment="1" applyProtection="1">
      <alignment horizontal="right" vertical="center"/>
    </xf>
    <xf numFmtId="0" fontId="4" fillId="9" borderId="9" xfId="0" applyNumberFormat="1" applyFont="1" applyFill="1" applyBorder="1" applyAlignment="1" applyProtection="1">
      <alignment horizontal="center" vertical="center"/>
    </xf>
    <xf numFmtId="0" fontId="4" fillId="9" borderId="5" xfId="0" applyNumberFormat="1" applyFont="1" applyFill="1" applyBorder="1" applyAlignment="1" applyProtection="1">
      <alignment horizontal="center" vertical="center"/>
    </xf>
    <xf numFmtId="168" fontId="2" fillId="11" borderId="13" xfId="0" applyNumberFormat="1" applyFont="1" applyFill="1" applyBorder="1" applyAlignment="1" applyProtection="1">
      <alignment horizontal="right" vertical="center"/>
    </xf>
    <xf numFmtId="0" fontId="4" fillId="8" borderId="9" xfId="0" applyNumberFormat="1" applyFont="1" applyFill="1" applyBorder="1" applyAlignment="1" applyProtection="1">
      <alignment horizontal="center" vertical="center"/>
    </xf>
    <xf numFmtId="0" fontId="4" fillId="8" borderId="5" xfId="0" applyNumberFormat="1" applyFont="1" applyFill="1" applyBorder="1" applyAlignment="1" applyProtection="1">
      <alignment horizontal="center" vertical="center"/>
    </xf>
    <xf numFmtId="0" fontId="4" fillId="9" borderId="10" xfId="0" applyNumberFormat="1" applyFont="1" applyFill="1" applyBorder="1" applyAlignment="1" applyProtection="1">
      <alignment horizontal="center" vertical="center"/>
    </xf>
    <xf numFmtId="0" fontId="4" fillId="9" borderId="11" xfId="0" applyNumberFormat="1" applyFont="1" applyFill="1" applyBorder="1" applyAlignment="1" applyProtection="1">
      <alignment horizontal="center" vertical="center"/>
    </xf>
    <xf numFmtId="3" fontId="3" fillId="12" borderId="13" xfId="0" applyNumberFormat="1" applyFont="1" applyFill="1" applyBorder="1" applyAlignment="1" applyProtection="1">
      <alignment horizontal="right" vertical="center"/>
      <protection locked="0"/>
    </xf>
    <xf numFmtId="4" fontId="5" fillId="8" borderId="12" xfId="0" applyNumberFormat="1" applyFont="1" applyFill="1" applyBorder="1" applyAlignment="1" applyProtection="1">
      <alignment horizontal="right" vertical="center"/>
    </xf>
    <xf numFmtId="4" fontId="5" fillId="8" borderId="13" xfId="0" applyNumberFormat="1" applyFont="1" applyFill="1" applyBorder="1" applyAlignment="1" applyProtection="1">
      <alignment horizontal="right" vertical="center"/>
    </xf>
    <xf numFmtId="0" fontId="4" fillId="8" borderId="10" xfId="0" applyNumberFormat="1" applyFont="1" applyFill="1" applyBorder="1" applyAlignment="1" applyProtection="1">
      <alignment horizontal="center" vertical="center"/>
    </xf>
    <xf numFmtId="0" fontId="4" fillId="8" borderId="11" xfId="0" applyNumberFormat="1" applyFont="1" applyFill="1" applyBorder="1" applyAlignment="1" applyProtection="1">
      <alignment horizontal="center" vertical="center"/>
    </xf>
    <xf numFmtId="0" fontId="4" fillId="7" borderId="9" xfId="0" applyNumberFormat="1" applyFont="1" applyFill="1" applyBorder="1" applyAlignment="1" applyProtection="1">
      <alignment horizontal="center" vertical="center"/>
    </xf>
    <xf numFmtId="0" fontId="4" fillId="7" borderId="5" xfId="0" applyNumberFormat="1" applyFont="1" applyFill="1" applyBorder="1" applyAlignment="1" applyProtection="1">
      <alignment horizontal="center" vertical="center"/>
    </xf>
    <xf numFmtId="0" fontId="4" fillId="6" borderId="9" xfId="0" applyNumberFormat="1" applyFont="1" applyFill="1" applyBorder="1" applyAlignment="1" applyProtection="1">
      <alignment horizontal="center" vertical="center"/>
    </xf>
    <xf numFmtId="0" fontId="4" fillId="6" borderId="5" xfId="0" applyNumberFormat="1" applyFont="1" applyFill="1" applyBorder="1" applyAlignment="1" applyProtection="1">
      <alignment horizontal="center" vertical="center"/>
    </xf>
    <xf numFmtId="0" fontId="4" fillId="7" borderId="10" xfId="0" applyNumberFormat="1" applyFont="1" applyFill="1" applyBorder="1" applyAlignment="1" applyProtection="1">
      <alignment horizontal="center" vertical="center"/>
    </xf>
    <xf numFmtId="0" fontId="4" fillId="7" borderId="11" xfId="0" applyNumberFormat="1" applyFont="1" applyFill="1" applyBorder="1" applyAlignment="1" applyProtection="1">
      <alignment horizontal="center" vertical="center"/>
    </xf>
    <xf numFmtId="4" fontId="5" fillId="7" borderId="12" xfId="0" applyNumberFormat="1" applyFont="1" applyFill="1" applyBorder="1" applyAlignment="1" applyProtection="1">
      <alignment horizontal="right" vertical="center"/>
    </xf>
    <xf numFmtId="4" fontId="5" fillId="7" borderId="13" xfId="0" applyNumberFormat="1" applyFont="1" applyFill="1" applyBorder="1" applyAlignment="1" applyProtection="1">
      <alignment horizontal="right" vertical="center"/>
    </xf>
    <xf numFmtId="4" fontId="5" fillId="6" borderId="12" xfId="0" applyNumberFormat="1" applyFont="1" applyFill="1" applyBorder="1" applyAlignment="1" applyProtection="1">
      <alignment horizontal="right" vertical="center"/>
    </xf>
    <xf numFmtId="4" fontId="5" fillId="6" borderId="13" xfId="0" applyNumberFormat="1" applyFont="1" applyFill="1" applyBorder="1" applyAlignment="1" applyProtection="1">
      <alignment horizontal="right" vertical="center"/>
    </xf>
    <xf numFmtId="0" fontId="4" fillId="6" borderId="10" xfId="0" applyNumberFormat="1" applyFont="1" applyFill="1" applyBorder="1" applyAlignment="1" applyProtection="1">
      <alignment horizontal="center" vertical="center"/>
    </xf>
    <xf numFmtId="0" fontId="4" fillId="6" borderId="11" xfId="0" applyNumberFormat="1" applyFont="1" applyFill="1" applyBorder="1" applyAlignment="1" applyProtection="1">
      <alignment horizontal="center" vertical="center"/>
    </xf>
    <xf numFmtId="0" fontId="4" fillId="5" borderId="9" xfId="0" applyNumberFormat="1" applyFont="1" applyFill="1" applyBorder="1" applyAlignment="1" applyProtection="1">
      <alignment horizontal="center" vertical="center"/>
    </xf>
    <xf numFmtId="0" fontId="4" fillId="5" borderId="5" xfId="0" applyNumberFormat="1" applyFont="1" applyFill="1" applyBorder="1" applyAlignment="1" applyProtection="1">
      <alignment horizontal="center" vertical="center"/>
    </xf>
    <xf numFmtId="0" fontId="4" fillId="4" borderId="9" xfId="0" applyNumberFormat="1" applyFont="1" applyFill="1" applyBorder="1" applyAlignment="1" applyProtection="1">
      <alignment horizontal="center" vertical="center"/>
    </xf>
    <xf numFmtId="0" fontId="4" fillId="4" borderId="5" xfId="0" applyNumberFormat="1" applyFont="1" applyFill="1" applyBorder="1" applyAlignment="1" applyProtection="1">
      <alignment horizontal="center" vertical="center"/>
    </xf>
    <xf numFmtId="0" fontId="4" fillId="5" borderId="10" xfId="0" applyNumberFormat="1" applyFont="1" applyFill="1" applyBorder="1" applyAlignment="1" applyProtection="1">
      <alignment horizontal="center" vertical="center"/>
    </xf>
    <xf numFmtId="0" fontId="4" fillId="5" borderId="11" xfId="0" applyNumberFormat="1" applyFont="1" applyFill="1" applyBorder="1" applyAlignment="1" applyProtection="1">
      <alignment horizontal="center" vertical="center"/>
    </xf>
    <xf numFmtId="4" fontId="5" fillId="5" borderId="12" xfId="0" applyNumberFormat="1" applyFont="1" applyFill="1" applyBorder="1" applyAlignment="1" applyProtection="1">
      <alignment horizontal="right" vertical="center"/>
    </xf>
    <xf numFmtId="4" fontId="5" fillId="5" borderId="13" xfId="0" applyNumberFormat="1" applyFont="1" applyFill="1" applyBorder="1" applyAlignment="1" applyProtection="1">
      <alignment horizontal="right" vertical="center"/>
    </xf>
    <xf numFmtId="0" fontId="4" fillId="4" borderId="10" xfId="0" applyNumberFormat="1" applyFont="1" applyFill="1" applyBorder="1" applyAlignment="1" applyProtection="1">
      <alignment horizontal="center" vertical="center"/>
    </xf>
    <xf numFmtId="0" fontId="4" fillId="4" borderId="11" xfId="0" applyNumberFormat="1" applyFont="1" applyFill="1" applyBorder="1" applyAlignment="1" applyProtection="1">
      <alignment horizontal="center" vertical="center"/>
    </xf>
    <xf numFmtId="169" fontId="2" fillId="11" borderId="12" xfId="0" applyNumberFormat="1" applyFont="1" applyFill="1" applyBorder="1" applyAlignment="1" applyProtection="1">
      <alignment horizontal="right" vertical="center"/>
    </xf>
    <xf numFmtId="4" fontId="5" fillId="4" borderId="12" xfId="0" applyNumberFormat="1" applyFont="1" applyFill="1" applyBorder="1" applyAlignment="1" applyProtection="1">
      <alignment horizontal="right" vertical="center"/>
    </xf>
    <xf numFmtId="4" fontId="5" fillId="4" borderId="13" xfId="0" applyNumberFormat="1" applyFont="1" applyFill="1" applyBorder="1" applyAlignment="1" applyProtection="1">
      <alignment horizontal="right" vertical="center"/>
    </xf>
    <xf numFmtId="168" fontId="2" fillId="11" borderId="16" xfId="0" applyNumberFormat="1" applyFont="1" applyFill="1" applyBorder="1" applyAlignment="1" applyProtection="1">
      <alignment horizontal="right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2" fillId="11" borderId="7" xfId="0" applyNumberFormat="1" applyFont="1" applyFill="1" applyBorder="1" applyAlignment="1" applyProtection="1">
      <alignment horizontal="center" vertical="center"/>
    </xf>
    <xf numFmtId="0" fontId="2" fillId="11" borderId="1" xfId="0" applyNumberFormat="1" applyFont="1" applyFill="1" applyBorder="1" applyAlignment="1" applyProtection="1">
      <alignment horizontal="center" vertical="center"/>
    </xf>
    <xf numFmtId="0" fontId="2" fillId="11" borderId="8" xfId="0" applyNumberFormat="1" applyFont="1" applyFill="1" applyBorder="1" applyAlignment="1" applyProtection="1">
      <alignment horizontal="center" vertical="center"/>
    </xf>
    <xf numFmtId="0" fontId="2" fillId="11" borderId="3" xfId="0" applyNumberFormat="1" applyFont="1" applyFill="1" applyBorder="1" applyAlignment="1" applyProtection="1">
      <alignment horizontal="center" vertical="center"/>
    </xf>
    <xf numFmtId="0" fontId="2" fillId="11" borderId="9" xfId="0" applyNumberFormat="1" applyFont="1" applyFill="1" applyBorder="1" applyAlignment="1" applyProtection="1">
      <alignment horizontal="center" vertical="center"/>
    </xf>
    <xf numFmtId="0" fontId="2" fillId="11" borderId="5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4" fontId="5" fillId="3" borderId="12" xfId="0" applyNumberFormat="1" applyFont="1" applyFill="1" applyBorder="1" applyAlignment="1" applyProtection="1">
      <alignment horizontal="right" vertical="center"/>
    </xf>
    <xf numFmtId="4" fontId="5" fillId="3" borderId="13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showRowColHeaders="0" tabSelected="1" workbookViewId="0">
      <selection sqref="A1:B4"/>
    </sheetView>
  </sheetViews>
  <sheetFormatPr defaultColWidth="9.140625" defaultRowHeight="12.75" x14ac:dyDescent="0.2"/>
  <cols>
    <col min="1" max="2" width="9.140625" style="1" customWidth="1"/>
    <col min="3" max="3" width="14.28515625" style="1" customWidth="1"/>
    <col min="4" max="11" width="12.140625" style="1" customWidth="1"/>
    <col min="12" max="12" width="9.140625" style="1" customWidth="1"/>
  </cols>
  <sheetData>
    <row r="1" spans="1:12" s="2" customFormat="1" ht="12" customHeight="1" x14ac:dyDescent="0.2">
      <c r="A1" s="86" t="s">
        <v>0</v>
      </c>
      <c r="B1" s="87"/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9" t="s">
        <v>4</v>
      </c>
      <c r="J1" s="10" t="s">
        <v>7</v>
      </c>
      <c r="K1" s="11" t="s">
        <v>4</v>
      </c>
      <c r="L1" s="1"/>
    </row>
    <row r="2" spans="1:12" s="2" customFormat="1" ht="12" customHeight="1" x14ac:dyDescent="0.2">
      <c r="A2" s="88"/>
      <c r="B2" s="89"/>
      <c r="C2" s="12" t="s">
        <v>8</v>
      </c>
      <c r="D2" s="13" t="s">
        <v>9</v>
      </c>
      <c r="E2" s="14" t="s">
        <v>10</v>
      </c>
      <c r="F2" s="15" t="s">
        <v>11</v>
      </c>
      <c r="G2" s="16" t="s">
        <v>12</v>
      </c>
      <c r="H2" s="17" t="s">
        <v>13</v>
      </c>
      <c r="I2" s="18" t="s">
        <v>11</v>
      </c>
      <c r="J2" s="19" t="s">
        <v>14</v>
      </c>
      <c r="K2" s="20" t="s">
        <v>11</v>
      </c>
      <c r="L2" s="1"/>
    </row>
    <row r="3" spans="1:12" s="2" customFormat="1" ht="12" customHeight="1" x14ac:dyDescent="0.2">
      <c r="A3" s="88"/>
      <c r="B3" s="89"/>
      <c r="C3" s="12" t="s">
        <v>15</v>
      </c>
      <c r="D3" s="13" t="s">
        <v>16</v>
      </c>
      <c r="E3" s="14" t="s">
        <v>17</v>
      </c>
      <c r="F3" s="15" t="s">
        <v>18</v>
      </c>
      <c r="G3" s="16" t="s">
        <v>19</v>
      </c>
      <c r="H3" s="17" t="s">
        <v>20</v>
      </c>
      <c r="I3" s="18" t="s">
        <v>21</v>
      </c>
      <c r="J3" s="19" t="s">
        <v>22</v>
      </c>
      <c r="K3" s="20" t="s">
        <v>23</v>
      </c>
      <c r="L3" s="1"/>
    </row>
    <row r="4" spans="1:12" s="2" customFormat="1" ht="12" customHeight="1" x14ac:dyDescent="0.2">
      <c r="A4" s="90"/>
      <c r="B4" s="91"/>
      <c r="C4" s="21" t="s">
        <v>24</v>
      </c>
      <c r="D4" s="13" t="s">
        <v>25</v>
      </c>
      <c r="E4" s="22" t="s">
        <v>26</v>
      </c>
      <c r="F4" s="23" t="s">
        <v>27</v>
      </c>
      <c r="G4" s="24" t="s">
        <v>28</v>
      </c>
      <c r="H4" s="25" t="s">
        <v>29</v>
      </c>
      <c r="I4" s="26" t="s">
        <v>30</v>
      </c>
      <c r="J4" s="27" t="s">
        <v>31</v>
      </c>
      <c r="K4" s="28" t="s">
        <v>32</v>
      </c>
      <c r="L4" s="1"/>
    </row>
    <row r="5" spans="1:12" s="2" customFormat="1" ht="12" customHeight="1" x14ac:dyDescent="0.2">
      <c r="A5" s="92" t="s">
        <v>33</v>
      </c>
      <c r="B5" s="93"/>
      <c r="C5" s="38"/>
      <c r="D5" s="94"/>
      <c r="E5" s="29">
        <f>C5*1000*2.75</f>
        <v>0</v>
      </c>
      <c r="F5" s="29">
        <f>C5*1000^2*2.75</f>
        <v>0</v>
      </c>
      <c r="G5" s="29">
        <f>C5*1000^2*2.75</f>
        <v>0</v>
      </c>
      <c r="H5" s="29">
        <f>C5*1000^3*2.75</f>
        <v>0</v>
      </c>
      <c r="I5" s="29">
        <f>C5*1000^4*2.75</f>
        <v>0</v>
      </c>
      <c r="J5" s="29">
        <f>C5*1000^4*2.75</f>
        <v>0</v>
      </c>
      <c r="K5" s="83">
        <f>C5*1000^5*2.75</f>
        <v>0</v>
      </c>
      <c r="L5" s="1"/>
    </row>
    <row r="6" spans="1:12" s="2" customFormat="1" ht="12" customHeight="1" x14ac:dyDescent="0.2">
      <c r="A6" s="84" t="s">
        <v>34</v>
      </c>
      <c r="B6" s="85"/>
      <c r="C6" s="53"/>
      <c r="D6" s="95"/>
      <c r="E6" s="48"/>
      <c r="F6" s="35"/>
      <c r="G6" s="35"/>
      <c r="H6" s="35"/>
      <c r="I6" s="35"/>
      <c r="J6" s="35"/>
      <c r="K6" s="44"/>
      <c r="L6" s="1"/>
    </row>
    <row r="7" spans="1:12" s="2" customFormat="1" ht="12" customHeight="1" x14ac:dyDescent="0.2">
      <c r="A7" s="78" t="s">
        <v>35</v>
      </c>
      <c r="B7" s="79"/>
      <c r="C7" s="38"/>
      <c r="D7" s="80">
        <f>C7/(1000*2.75)</f>
        <v>0</v>
      </c>
      <c r="E7" s="81"/>
      <c r="F7" s="35">
        <f>C7*1000</f>
        <v>0</v>
      </c>
      <c r="G7" s="35">
        <f>C7*1000</f>
        <v>0</v>
      </c>
      <c r="H7" s="35">
        <f>C7*1000^2</f>
        <v>0</v>
      </c>
      <c r="I7" s="35">
        <f>C7*1000^3</f>
        <v>0</v>
      </c>
      <c r="J7" s="35">
        <f>C7*1000^3</f>
        <v>0</v>
      </c>
      <c r="K7" s="44">
        <f>C7*1000^4</f>
        <v>0</v>
      </c>
      <c r="L7" s="1"/>
    </row>
    <row r="8" spans="1:12" s="2" customFormat="1" ht="12" customHeight="1" x14ac:dyDescent="0.2">
      <c r="A8" s="72" t="s">
        <v>36</v>
      </c>
      <c r="B8" s="73"/>
      <c r="C8" s="53"/>
      <c r="D8" s="40"/>
      <c r="E8" s="82"/>
      <c r="F8" s="48"/>
      <c r="G8" s="35"/>
      <c r="H8" s="35"/>
      <c r="I8" s="35"/>
      <c r="J8" s="35"/>
      <c r="K8" s="44"/>
      <c r="L8" s="1"/>
    </row>
    <row r="9" spans="1:12" s="2" customFormat="1" ht="12" customHeight="1" x14ac:dyDescent="0.2">
      <c r="A9" s="74" t="s">
        <v>37</v>
      </c>
      <c r="B9" s="75"/>
      <c r="C9" s="38"/>
      <c r="D9" s="40">
        <f>C9/(1000^2*2.75)</f>
        <v>0</v>
      </c>
      <c r="E9" s="29">
        <f>C9/1000</f>
        <v>0</v>
      </c>
      <c r="F9" s="76"/>
      <c r="G9" s="35">
        <f>C9</f>
        <v>0</v>
      </c>
      <c r="H9" s="35">
        <f>C9*1000</f>
        <v>0</v>
      </c>
      <c r="I9" s="35">
        <f>C9*1000^2</f>
        <v>0</v>
      </c>
      <c r="J9" s="35">
        <f>C9*1000^2</f>
        <v>0</v>
      </c>
      <c r="K9" s="44">
        <f>C9*1000^3</f>
        <v>0</v>
      </c>
      <c r="L9" s="1"/>
    </row>
    <row r="10" spans="1:12" s="2" customFormat="1" ht="12" customHeight="1" x14ac:dyDescent="0.2">
      <c r="A10" s="70" t="s">
        <v>38</v>
      </c>
      <c r="B10" s="71"/>
      <c r="C10" s="53"/>
      <c r="D10" s="40"/>
      <c r="E10" s="35"/>
      <c r="F10" s="77"/>
      <c r="G10" s="48"/>
      <c r="H10" s="35"/>
      <c r="I10" s="35"/>
      <c r="J10" s="35"/>
      <c r="K10" s="44"/>
      <c r="L10" s="1"/>
    </row>
    <row r="11" spans="1:12" s="2" customFormat="1" ht="12" customHeight="1" x14ac:dyDescent="0.2">
      <c r="A11" s="68" t="s">
        <v>39</v>
      </c>
      <c r="B11" s="69"/>
      <c r="C11" s="38"/>
      <c r="D11" s="40">
        <f>C11/(1000^2*2.75)</f>
        <v>0</v>
      </c>
      <c r="E11" s="35">
        <f>C11/1000</f>
        <v>0</v>
      </c>
      <c r="F11" s="29">
        <f>C11</f>
        <v>0</v>
      </c>
      <c r="G11" s="66"/>
      <c r="H11" s="35">
        <f>C11*1000</f>
        <v>0</v>
      </c>
      <c r="I11" s="35">
        <f>C11*1000^2</f>
        <v>0</v>
      </c>
      <c r="J11" s="35">
        <f>C11*1000^2</f>
        <v>0</v>
      </c>
      <c r="K11" s="44">
        <f>C11*1000^3</f>
        <v>0</v>
      </c>
      <c r="L11" s="1"/>
    </row>
    <row r="12" spans="1:12" s="2" customFormat="1" ht="12" customHeight="1" x14ac:dyDescent="0.2">
      <c r="A12" s="60" t="s">
        <v>40</v>
      </c>
      <c r="B12" s="61"/>
      <c r="C12" s="53"/>
      <c r="D12" s="40"/>
      <c r="E12" s="35"/>
      <c r="F12" s="35"/>
      <c r="G12" s="67"/>
      <c r="H12" s="48"/>
      <c r="I12" s="35"/>
      <c r="J12" s="35"/>
      <c r="K12" s="44"/>
      <c r="L12" s="1"/>
    </row>
    <row r="13" spans="1:12" s="2" customFormat="1" ht="12" customHeight="1" x14ac:dyDescent="0.2">
      <c r="A13" s="62" t="s">
        <v>41</v>
      </c>
      <c r="B13" s="63"/>
      <c r="C13" s="38"/>
      <c r="D13" s="40">
        <f>C13/(1000^3*2.75)</f>
        <v>0</v>
      </c>
      <c r="E13" s="35">
        <f>C13/1000^2</f>
        <v>0</v>
      </c>
      <c r="F13" s="35">
        <f>C13/1000</f>
        <v>0</v>
      </c>
      <c r="G13" s="29">
        <f>C13/1000</f>
        <v>0</v>
      </c>
      <c r="H13" s="64"/>
      <c r="I13" s="35">
        <f>C13*1000</f>
        <v>0</v>
      </c>
      <c r="J13" s="35">
        <f>C13*1000</f>
        <v>0</v>
      </c>
      <c r="K13" s="44">
        <f>C13*1000^2</f>
        <v>0</v>
      </c>
      <c r="L13" s="1"/>
    </row>
    <row r="14" spans="1:12" s="2" customFormat="1" ht="12" customHeight="1" x14ac:dyDescent="0.2">
      <c r="A14" s="58" t="s">
        <v>42</v>
      </c>
      <c r="B14" s="59"/>
      <c r="C14" s="53"/>
      <c r="D14" s="40"/>
      <c r="E14" s="35"/>
      <c r="F14" s="35"/>
      <c r="G14" s="35"/>
      <c r="H14" s="65"/>
      <c r="I14" s="48"/>
      <c r="J14" s="35"/>
      <c r="K14" s="44"/>
      <c r="L14" s="1"/>
    </row>
    <row r="15" spans="1:12" s="2" customFormat="1" ht="12" customHeight="1" x14ac:dyDescent="0.2">
      <c r="A15" s="56" t="s">
        <v>37</v>
      </c>
      <c r="B15" s="57"/>
      <c r="C15" s="38"/>
      <c r="D15" s="40">
        <f>C15/(1000^4*2.75)</f>
        <v>0</v>
      </c>
      <c r="E15" s="35">
        <f>C15/1000^3</f>
        <v>0</v>
      </c>
      <c r="F15" s="35">
        <f>C15/1000^2</f>
        <v>0</v>
      </c>
      <c r="G15" s="35">
        <f>C15/1000^2</f>
        <v>0</v>
      </c>
      <c r="H15" s="29">
        <f>C15/1000</f>
        <v>0</v>
      </c>
      <c r="I15" s="54"/>
      <c r="J15" s="35">
        <f>C15</f>
        <v>0</v>
      </c>
      <c r="K15" s="44">
        <f>C15*1000</f>
        <v>0</v>
      </c>
      <c r="L15" s="1"/>
    </row>
    <row r="16" spans="1:12" s="2" customFormat="1" ht="12" customHeight="1" x14ac:dyDescent="0.2">
      <c r="A16" s="49" t="s">
        <v>43</v>
      </c>
      <c r="B16" s="50"/>
      <c r="C16" s="53"/>
      <c r="D16" s="40"/>
      <c r="E16" s="35"/>
      <c r="F16" s="35"/>
      <c r="G16" s="35"/>
      <c r="H16" s="35"/>
      <c r="I16" s="55"/>
      <c r="J16" s="48"/>
      <c r="K16" s="44"/>
      <c r="L16" s="1"/>
    </row>
    <row r="17" spans="1:12" s="2" customFormat="1" ht="12" customHeight="1" x14ac:dyDescent="0.2">
      <c r="A17" s="51" t="s">
        <v>44</v>
      </c>
      <c r="B17" s="52"/>
      <c r="C17" s="38"/>
      <c r="D17" s="40">
        <f>C17/(1000^4*2.75)</f>
        <v>0</v>
      </c>
      <c r="E17" s="35">
        <f>C17/1000^3</f>
        <v>0</v>
      </c>
      <c r="F17" s="35">
        <f>C17/1000^2</f>
        <v>0</v>
      </c>
      <c r="G17" s="35">
        <f>C17/1000^2</f>
        <v>0</v>
      </c>
      <c r="H17" s="35">
        <f>C17/1000</f>
        <v>0</v>
      </c>
      <c r="I17" s="29">
        <f>C17</f>
        <v>0</v>
      </c>
      <c r="J17" s="42"/>
      <c r="K17" s="44">
        <f>C17*1000</f>
        <v>0</v>
      </c>
      <c r="L17" s="1"/>
    </row>
    <row r="18" spans="1:12" s="2" customFormat="1" ht="12" customHeight="1" x14ac:dyDescent="0.2">
      <c r="A18" s="46" t="s">
        <v>45</v>
      </c>
      <c r="B18" s="47"/>
      <c r="C18" s="53"/>
      <c r="D18" s="40"/>
      <c r="E18" s="35"/>
      <c r="F18" s="35"/>
      <c r="G18" s="35"/>
      <c r="H18" s="35"/>
      <c r="I18" s="35"/>
      <c r="J18" s="43"/>
      <c r="K18" s="45"/>
      <c r="L18" s="1"/>
    </row>
    <row r="19" spans="1:12" s="2" customFormat="1" ht="12" customHeight="1" x14ac:dyDescent="0.2">
      <c r="A19" s="36" t="s">
        <v>37</v>
      </c>
      <c r="B19" s="37"/>
      <c r="C19" s="38"/>
      <c r="D19" s="40">
        <f>C19/(1000^5*2.75)</f>
        <v>0</v>
      </c>
      <c r="E19" s="35">
        <f>C19/1000^4</f>
        <v>0</v>
      </c>
      <c r="F19" s="35">
        <f>C19/1000^3</f>
        <v>0</v>
      </c>
      <c r="G19" s="35">
        <f>C19/1000^3</f>
        <v>0</v>
      </c>
      <c r="H19" s="35">
        <f>C19/1000^2</f>
        <v>0</v>
      </c>
      <c r="I19" s="35">
        <f>C19/1000</f>
        <v>0</v>
      </c>
      <c r="J19" s="29">
        <f>C19/1000</f>
        <v>0</v>
      </c>
      <c r="K19" s="31"/>
      <c r="L19" s="1"/>
    </row>
    <row r="20" spans="1:12" s="2" customFormat="1" ht="12" customHeight="1" thickBot="1" x14ac:dyDescent="0.25">
      <c r="A20" s="33" t="s">
        <v>46</v>
      </c>
      <c r="B20" s="34"/>
      <c r="C20" s="39"/>
      <c r="D20" s="41"/>
      <c r="E20" s="30"/>
      <c r="F20" s="30"/>
      <c r="G20" s="30"/>
      <c r="H20" s="30"/>
      <c r="I20" s="30"/>
      <c r="J20" s="30"/>
      <c r="K20" s="32"/>
      <c r="L20" s="1"/>
    </row>
  </sheetData>
  <sheetProtection sheet="1" autoFilter="0"/>
  <mergeCells count="89">
    <mergeCell ref="A1:B4"/>
    <mergeCell ref="A5:B5"/>
    <mergeCell ref="C5:C6"/>
    <mergeCell ref="D5:D6"/>
    <mergeCell ref="J5:J6"/>
    <mergeCell ref="K5:K6"/>
    <mergeCell ref="A6:B6"/>
    <mergeCell ref="E5:E6"/>
    <mergeCell ref="F5:F6"/>
    <mergeCell ref="G5:G6"/>
    <mergeCell ref="H5:H6"/>
    <mergeCell ref="I7:I8"/>
    <mergeCell ref="A7:B7"/>
    <mergeCell ref="C7:C8"/>
    <mergeCell ref="D7:D8"/>
    <mergeCell ref="E7:E8"/>
    <mergeCell ref="I5:I6"/>
    <mergeCell ref="E9:E10"/>
    <mergeCell ref="F9:F10"/>
    <mergeCell ref="G9:G10"/>
    <mergeCell ref="H9:H10"/>
    <mergeCell ref="F7:F8"/>
    <mergeCell ref="G7:G8"/>
    <mergeCell ref="H7:H8"/>
    <mergeCell ref="I9:I10"/>
    <mergeCell ref="J9:J10"/>
    <mergeCell ref="K9:K10"/>
    <mergeCell ref="A10:B10"/>
    <mergeCell ref="J7:J8"/>
    <mergeCell ref="K7:K8"/>
    <mergeCell ref="A8:B8"/>
    <mergeCell ref="A9:B9"/>
    <mergeCell ref="C9:C10"/>
    <mergeCell ref="D9:D10"/>
    <mergeCell ref="F11:F12"/>
    <mergeCell ref="G11:G12"/>
    <mergeCell ref="H11:H12"/>
    <mergeCell ref="I11:I12"/>
    <mergeCell ref="A11:B11"/>
    <mergeCell ref="C11:C12"/>
    <mergeCell ref="D11:D12"/>
    <mergeCell ref="E11:E12"/>
    <mergeCell ref="J13:J14"/>
    <mergeCell ref="K13:K14"/>
    <mergeCell ref="A14:B14"/>
    <mergeCell ref="J11:J12"/>
    <mergeCell ref="K11:K12"/>
    <mergeCell ref="A12:B12"/>
    <mergeCell ref="A13:B13"/>
    <mergeCell ref="C13:C14"/>
    <mergeCell ref="D13:D14"/>
    <mergeCell ref="E13:E14"/>
    <mergeCell ref="I15:I16"/>
    <mergeCell ref="A15:B15"/>
    <mergeCell ref="C15:C16"/>
    <mergeCell ref="D15:D16"/>
    <mergeCell ref="E15:E16"/>
    <mergeCell ref="I13:I14"/>
    <mergeCell ref="F13:F14"/>
    <mergeCell ref="G13:G14"/>
    <mergeCell ref="H13:H14"/>
    <mergeCell ref="D17:D18"/>
    <mergeCell ref="E17:E18"/>
    <mergeCell ref="F17:F18"/>
    <mergeCell ref="G17:G18"/>
    <mergeCell ref="H17:H18"/>
    <mergeCell ref="F15:F16"/>
    <mergeCell ref="G15:G16"/>
    <mergeCell ref="H15:H16"/>
    <mergeCell ref="E19:E20"/>
    <mergeCell ref="I17:I18"/>
    <mergeCell ref="J17:J18"/>
    <mergeCell ref="K17:K18"/>
    <mergeCell ref="A18:B18"/>
    <mergeCell ref="J15:J16"/>
    <mergeCell ref="K15:K16"/>
    <mergeCell ref="A16:B16"/>
    <mergeCell ref="A17:B17"/>
    <mergeCell ref="C17:C18"/>
    <mergeCell ref="J19:J20"/>
    <mergeCell ref="K19:K20"/>
    <mergeCell ref="A20:B20"/>
    <mergeCell ref="F19:F20"/>
    <mergeCell ref="G19:G20"/>
    <mergeCell ref="H19:H20"/>
    <mergeCell ref="I19:I20"/>
    <mergeCell ref="A19:B19"/>
    <mergeCell ref="C19:C20"/>
    <mergeCell ref="D19:D20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Teixeira</dc:creator>
  <cp:lastModifiedBy>Teixeira</cp:lastModifiedBy>
  <dcterms:created xsi:type="dcterms:W3CDTF">2015-06-23T23:15:30Z</dcterms:created>
  <dcterms:modified xsi:type="dcterms:W3CDTF">2015-06-23T23:15:59Z</dcterms:modified>
</cp:coreProperties>
</file>